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 activeTab="1"/>
  </bookViews>
  <sheets>
    <sheet name="5" sheetId="13" r:id="rId1"/>
    <sheet name="5.1." sheetId="15" r:id="rId2"/>
  </sheets>
  <definedNames>
    <definedName name="_xlnm.Print_Area" localSheetId="0">'5'!$A$1:$D$33</definedName>
  </definedNames>
  <calcPr calcId="124519" refMode="R1C1"/>
</workbook>
</file>

<file path=xl/calcChain.xml><?xml version="1.0" encoding="utf-8"?>
<calcChain xmlns="http://schemas.openxmlformats.org/spreadsheetml/2006/main">
  <c r="E26" i="15"/>
  <c r="E25" s="1"/>
  <c r="D26"/>
  <c r="D25" s="1"/>
  <c r="E22"/>
  <c r="E21" s="1"/>
  <c r="E17"/>
  <c r="E15"/>
  <c r="E10"/>
  <c r="E9" s="1"/>
  <c r="E8" s="1"/>
  <c r="E7" s="1"/>
  <c r="D22"/>
  <c r="D21" s="1"/>
  <c r="D17"/>
  <c r="D15"/>
  <c r="D10"/>
  <c r="D9" s="1"/>
  <c r="D8" s="1"/>
  <c r="D7" s="1"/>
  <c r="D15" i="13"/>
  <c r="D14" s="1"/>
  <c r="D10"/>
  <c r="D9" s="1"/>
  <c r="D8" s="1"/>
  <c r="D7" s="1"/>
  <c r="D14" i="15" l="1"/>
  <c r="D13" s="1"/>
  <c r="D12" s="1"/>
  <c r="D6" s="1"/>
  <c r="E14"/>
  <c r="E13" s="1"/>
  <c r="E12" s="1"/>
  <c r="E6" s="1"/>
  <c r="D27" i="13" l="1"/>
  <c r="D26" s="1"/>
  <c r="D22" l="1"/>
  <c r="D13" l="1"/>
  <c r="D12" s="1"/>
  <c r="D20" l="1"/>
  <c r="D19" l="1"/>
  <c r="D18" s="1"/>
  <c r="D17" s="1"/>
  <c r="D6" s="1"/>
</calcChain>
</file>

<file path=xl/sharedStrings.xml><?xml version="1.0" encoding="utf-8"?>
<sst xmlns="http://schemas.openxmlformats.org/spreadsheetml/2006/main" count="104" uniqueCount="50">
  <si>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</si>
  <si>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</si>
  <si>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Вр</t>
  </si>
  <si>
    <t>ЦРС</t>
  </si>
  <si>
    <t>Наименование</t>
  </si>
  <si>
    <t>(тыс. рублей)</t>
  </si>
  <si>
    <t>Условно утвержденные расходы</t>
  </si>
  <si>
    <t>Иные средства</t>
  </si>
  <si>
    <t>Непрограмные расходы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</si>
  <si>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</si>
  <si>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</si>
  <si>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</si>
  <si>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</si>
  <si>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Иные межбюджетные ассигнования</t>
  </si>
  <si>
    <t>Сумма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</si>
  <si>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</si>
  <si>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</si>
  <si>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</si>
  <si>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</si>
  <si>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</si>
  <si>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</si>
  <si>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19 2 01 02040</t>
  </si>
  <si>
    <t>19 2 03 00000</t>
  </si>
  <si>
    <t>Основное мероприятие "Воинский учет"</t>
  </si>
  <si>
    <t>19 2 03 51180</t>
  </si>
  <si>
    <t>18 0 00 00000</t>
  </si>
  <si>
    <t>18 1 00 00000</t>
  </si>
  <si>
    <t>18 1 01 00000</t>
  </si>
  <si>
    <t>Основное мероприятие "Содержание дорог сельского поселения"</t>
  </si>
  <si>
    <t>17 0 00 00000</t>
  </si>
  <si>
    <t>Подпрограмма «Реализация мероприятий в области жилищно-коммунального хозяйства сельского поселения»</t>
  </si>
  <si>
    <t>17 1 00 00000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</si>
  <si>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</si>
  <si>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</si>
  <si>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</si>
  <si>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Прочая закупка товаров, работ и услуг для обеспечения муниципальных нужд</t>
  </si>
  <si>
    <t>17 1 01 00000</t>
  </si>
  <si>
    <t>17 1 01 74040</t>
  </si>
  <si>
    <t>18 1 01 03150</t>
  </si>
  <si>
    <t>Дорожное хозяйство</t>
  </si>
  <si>
    <t>99 0 00 00000</t>
  </si>
  <si>
    <t>99 9 99 99999</t>
  </si>
  <si>
    <t xml:space="preserve">Приложение № 5.1                                        к решению Совета сельского поселения Миякибашевский сельсовет муниципального района Миякинский район Республики Башкортостан 
от "_____" ___________ 2020 года № __________
"О бюджете сельского поселения Миякибашевский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</si>
  <si>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плановый период 2022 и 2023 годов по 
целевым статьям (муниципальным программам сельского поселения Миякибашевский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</si>
  <si>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«Транспортное развитие сельского поселения Миякибашевский сельсовет муниципального района Миякинский район Республики Башкортостан"»</t>
  </si>
  <si>
    <t>Муниципальная программа «Развитие муниципальной службы  в администрации сельского поселения Миякибашевский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</si>
  <si>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 Миякибашевский сельсовет муниципального района Миякинский  район  РБ»</t>
  </si>
  <si>
    <t xml:space="preserve">Приложение № 5                                               к решению Совета сельского поселения Миякибашевский сельсовет муниципального района Миякинский район Республики Башкортостан 
от "_____" ___________ 2020 года № __________
"О бюджете сельского поселения Миякибашевский сельсовет муниципального района Миякинский район Республики Башкортостан на 2021 год и на плановый период 2022 и 2023 годов"
</t>
  </si>
  <si>
    <t>РАСПРЕДЕЛЕНИЕ
бюджетных ассигнований на 2021 год по 
целевым статьям (муниципальным программам сельского поселения Миякибашевский сельсовет муниципального района Миякинский район Республики Башкортостан  и непрограммным направлениям деятельности), группам  видов расходов классификации расходов бюджета</t>
  </si>
  <si>
    <t>Муниципальная программа  "Развитие жилищно-коммунального хозяйства сельского поселения Миякибашевский сельсовет муниципального района Миякинский район Республики Башкортостан"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</si>
</sst>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0" xfId="0" applyNumberFormat="1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="60" zoomScaleNormal="60" zoomScaleSheetLayoutView="70" workbookViewId="0">
      <selection activeCell="D6" sqref="D6"/>
    </sheetView>
  </sheetViews>
  <sheetFormatPr defaultRowHeight="18.75"/>
  <cols>
    <col min="1" max="1" width="74.5703125" style="1" customWidth="1"/>
    <col min="2" max="2" width="20" style="1" customWidth="1"/>
    <col min="3" max="3" width="16.28515625" style="1" customWidth="1"/>
    <col min="4" max="4" width="21.5703125" style="1" customWidth="1"/>
    <col min="5" max="5" width="13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300.75" customHeight="1">
      <c r="A1" s="25"/>
      <c r="B1" s="26"/>
      <c r="C1" s="22" t="s">
        <v>47</v>
      </c>
      <c r="D1" s="23"/>
    </row>
    <row r="2" spans="1:9" s="11" customFormat="1" ht="108.75" customHeight="1">
      <c r="A2" s="24" t="s">
        <v>48</v>
      </c>
      <c r="B2" s="24"/>
      <c r="C2" s="24"/>
      <c r="D2" s="24"/>
    </row>
    <row r="3" spans="1:9" s="11" customFormat="1">
      <c r="A3" s="27" t="s">
        <v>5</v>
      </c>
      <c r="B3" s="28"/>
      <c r="C3" s="28"/>
      <c r="D3" s="28"/>
    </row>
    <row r="4" spans="1:9" s="11" customFormat="1">
      <c r="A4" s="12" t="s">
        <v>4</v>
      </c>
      <c r="B4" s="12" t="s">
        <v>3</v>
      </c>
      <c r="C4" s="12" t="s">
        <v>2</v>
      </c>
      <c r="D4" s="12" t="s">
        <v>14</v>
      </c>
    </row>
    <row r="5" spans="1:9" s="11" customFormat="1">
      <c r="A5" s="12">
        <v>1</v>
      </c>
      <c r="B5" s="12">
        <v>2</v>
      </c>
      <c r="C5" s="12">
        <v>3</v>
      </c>
      <c r="D5" s="12">
        <v>4</v>
      </c>
      <c r="E5" s="7"/>
      <c r="F5" s="7"/>
      <c r="G5" s="7"/>
      <c r="H5" s="7"/>
      <c r="I5" s="7"/>
    </row>
    <row r="6" spans="1:9" s="11" customFormat="1">
      <c r="A6" s="13" t="s">
        <v>15</v>
      </c>
      <c r="B6" s="15"/>
      <c r="C6" s="15"/>
      <c r="D6" s="21">
        <f>D7+D12+D17</f>
        <v>2922.8</v>
      </c>
      <c r="E6" s="7"/>
      <c r="G6" s="7"/>
    </row>
    <row r="7" spans="1:9" s="11" customFormat="1" ht="81" customHeight="1">
      <c r="A7" s="10" t="s">
        <v>49</v>
      </c>
      <c r="B7" s="14" t="s">
        <v>29</v>
      </c>
      <c r="C7" s="15"/>
      <c r="D7" s="17">
        <f>D8</f>
        <v>500</v>
      </c>
      <c r="E7" s="7"/>
      <c r="G7" s="7"/>
    </row>
    <row r="8" spans="1:9" s="11" customFormat="1" ht="37.5">
      <c r="A8" s="10" t="s">
        <v>30</v>
      </c>
      <c r="B8" s="14" t="s">
        <v>31</v>
      </c>
      <c r="C8" s="15"/>
      <c r="D8" s="17">
        <f>D9</f>
        <v>500</v>
      </c>
      <c r="E8" s="7"/>
      <c r="G8" s="7"/>
    </row>
    <row r="9" spans="1:9" s="11" customFormat="1" ht="37.5">
      <c r="A9" s="10" t="s">
        <v>33</v>
      </c>
      <c r="B9" s="14" t="s">
        <v>36</v>
      </c>
      <c r="C9" s="15"/>
      <c r="D9" s="17">
        <f>D10</f>
        <v>500</v>
      </c>
      <c r="E9" s="7"/>
      <c r="G9" s="7"/>
    </row>
    <row r="10" spans="1:9" s="11" customFormat="1" ht="100.5" customHeight="1">
      <c r="A10" s="10" t="s">
        <v>34</v>
      </c>
      <c r="B10" s="14" t="s">
        <v>37</v>
      </c>
      <c r="C10" s="15"/>
      <c r="D10" s="17">
        <f>D11</f>
        <v>500</v>
      </c>
      <c r="E10" s="7"/>
      <c r="G10" s="7"/>
    </row>
    <row r="11" spans="1:9" s="11" customFormat="1" ht="49.5" customHeight="1">
      <c r="A11" s="10" t="s">
        <v>35</v>
      </c>
      <c r="B11" s="14" t="s">
        <v>37</v>
      </c>
      <c r="C11" s="15">
        <v>200</v>
      </c>
      <c r="D11" s="17">
        <v>500</v>
      </c>
      <c r="E11" s="7"/>
      <c r="G11" s="7"/>
    </row>
    <row r="12" spans="1:9" s="11" customFormat="1" ht="69" customHeight="1">
      <c r="A12" s="10" t="s">
        <v>44</v>
      </c>
      <c r="B12" s="14" t="s">
        <v>25</v>
      </c>
      <c r="C12" s="6"/>
      <c r="D12" s="18">
        <f>D13</f>
        <v>243.7</v>
      </c>
      <c r="E12" s="9"/>
    </row>
    <row r="13" spans="1:9" s="11" customFormat="1" ht="45" customHeight="1">
      <c r="A13" s="10" t="s">
        <v>32</v>
      </c>
      <c r="B13" s="14" t="s">
        <v>26</v>
      </c>
      <c r="C13" s="6"/>
      <c r="D13" s="18">
        <f>D14</f>
        <v>243.7</v>
      </c>
    </row>
    <row r="14" spans="1:9" s="11" customFormat="1" ht="44.25" customHeight="1">
      <c r="A14" s="10" t="s">
        <v>28</v>
      </c>
      <c r="B14" s="14" t="s">
        <v>27</v>
      </c>
      <c r="C14" s="6"/>
      <c r="D14" s="18">
        <f>D15</f>
        <v>243.7</v>
      </c>
      <c r="E14" s="9"/>
    </row>
    <row r="15" spans="1:9" s="11" customFormat="1" ht="44.25" customHeight="1">
      <c r="A15" s="10" t="s">
        <v>39</v>
      </c>
      <c r="B15" s="14" t="s">
        <v>38</v>
      </c>
      <c r="C15" s="6"/>
      <c r="D15" s="18">
        <f>D16</f>
        <v>243.7</v>
      </c>
      <c r="E15" s="9"/>
    </row>
    <row r="16" spans="1:9" s="11" customFormat="1">
      <c r="A16" s="10" t="s">
        <v>0</v>
      </c>
      <c r="B16" s="14" t="s">
        <v>38</v>
      </c>
      <c r="C16" s="6">
        <v>200</v>
      </c>
      <c r="D16" s="18">
        <v>243.7</v>
      </c>
      <c r="E16" s="7"/>
      <c r="G16" s="7"/>
    </row>
    <row r="17" spans="1:5" s="11" customFormat="1" ht="78.75" customHeight="1">
      <c r="A17" s="10" t="s">
        <v>45</v>
      </c>
      <c r="B17" s="14" t="s">
        <v>16</v>
      </c>
      <c r="C17" s="6"/>
      <c r="D17" s="18">
        <f>D18</f>
        <v>2179.1</v>
      </c>
      <c r="E17" s="8"/>
    </row>
    <row r="18" spans="1:5" s="11" customFormat="1" ht="151.5" customHeight="1">
      <c r="A18" s="10" t="s">
        <v>46</v>
      </c>
      <c r="B18" s="14" t="s">
        <v>17</v>
      </c>
      <c r="C18" s="6"/>
      <c r="D18" s="18">
        <f>D19+D26</f>
        <v>2179.1</v>
      </c>
      <c r="E18" s="8"/>
    </row>
    <row r="19" spans="1:5" s="11" customFormat="1" ht="41.25" customHeight="1">
      <c r="A19" s="10" t="s">
        <v>19</v>
      </c>
      <c r="B19" s="14" t="s">
        <v>18</v>
      </c>
      <c r="C19" s="6"/>
      <c r="D19" s="18">
        <f>D20+D22</f>
        <v>2076.4</v>
      </c>
    </row>
    <row r="20" spans="1:5" s="11" customFormat="1" ht="30.75" customHeight="1">
      <c r="A20" s="10" t="s">
        <v>9</v>
      </c>
      <c r="B20" s="14" t="s">
        <v>20</v>
      </c>
      <c r="C20" s="6"/>
      <c r="D20" s="18">
        <f>D21</f>
        <v>730.4</v>
      </c>
    </row>
    <row r="21" spans="1:5" s="11" customFormat="1" ht="87" customHeight="1">
      <c r="A21" s="10" t="s">
        <v>10</v>
      </c>
      <c r="B21" s="14" t="s">
        <v>20</v>
      </c>
      <c r="C21" s="6">
        <v>100</v>
      </c>
      <c r="D21" s="18">
        <v>730.4</v>
      </c>
    </row>
    <row r="22" spans="1:5" s="11" customFormat="1" ht="29.25" customHeight="1">
      <c r="A22" s="10" t="s">
        <v>11</v>
      </c>
      <c r="B22" s="14" t="s">
        <v>21</v>
      </c>
      <c r="C22" s="6"/>
      <c r="D22" s="18">
        <f>D23+D24+D25</f>
        <v>1346</v>
      </c>
    </row>
    <row r="23" spans="1:5" s="11" customFormat="1" ht="92.25" customHeight="1">
      <c r="A23" s="10" t="s">
        <v>1</v>
      </c>
      <c r="B23" s="14" t="s">
        <v>21</v>
      </c>
      <c r="C23" s="6">
        <v>100</v>
      </c>
      <c r="D23" s="33">
        <v>1162.4000000000001</v>
      </c>
    </row>
    <row r="24" spans="1:5" s="11" customFormat="1" ht="40.5" customHeight="1">
      <c r="A24" s="10" t="s">
        <v>0</v>
      </c>
      <c r="B24" s="14" t="s">
        <v>21</v>
      </c>
      <c r="C24" s="6">
        <v>200</v>
      </c>
      <c r="D24" s="33">
        <v>159.30000000000001</v>
      </c>
    </row>
    <row r="25" spans="1:5" s="11" customFormat="1" ht="40.5" customHeight="1">
      <c r="A25" s="10" t="s">
        <v>13</v>
      </c>
      <c r="B25" s="14" t="s">
        <v>21</v>
      </c>
      <c r="C25" s="6">
        <v>800</v>
      </c>
      <c r="D25" s="34">
        <v>24.3</v>
      </c>
    </row>
    <row r="26" spans="1:5" s="11" customFormat="1" ht="33.75" customHeight="1">
      <c r="A26" s="10" t="s">
        <v>23</v>
      </c>
      <c r="B26" s="14" t="s">
        <v>22</v>
      </c>
      <c r="C26" s="6"/>
      <c r="D26" s="18">
        <f>D27</f>
        <v>102.7</v>
      </c>
    </row>
    <row r="27" spans="1:5" s="11" customFormat="1" ht="62.25" customHeight="1">
      <c r="A27" s="10" t="s">
        <v>12</v>
      </c>
      <c r="B27" s="14" t="s">
        <v>24</v>
      </c>
      <c r="C27" s="6"/>
      <c r="D27" s="18">
        <f>D28+D29</f>
        <v>102.7</v>
      </c>
    </row>
    <row r="28" spans="1:5" s="11" customFormat="1" ht="84" customHeight="1">
      <c r="A28" s="10" t="s">
        <v>1</v>
      </c>
      <c r="B28" s="14" t="s">
        <v>24</v>
      </c>
      <c r="C28" s="6">
        <v>100</v>
      </c>
      <c r="D28" s="19">
        <v>98.4</v>
      </c>
      <c r="E28" s="9"/>
    </row>
    <row r="29" spans="1:5" s="11" customFormat="1" ht="40.5" customHeight="1">
      <c r="A29" s="10" t="s">
        <v>0</v>
      </c>
      <c r="B29" s="14" t="s">
        <v>24</v>
      </c>
      <c r="C29" s="6">
        <v>200</v>
      </c>
      <c r="D29" s="19">
        <v>4.3</v>
      </c>
    </row>
    <row r="30" spans="1:5">
      <c r="D30" s="20"/>
    </row>
    <row r="31" spans="1:5">
      <c r="D31" s="20"/>
    </row>
    <row r="32" spans="1:5">
      <c r="D32" s="20"/>
    </row>
    <row r="33" spans="4:4">
      <c r="D33" s="20"/>
    </row>
  </sheetData>
  <mergeCells count="4">
    <mergeCell ref="C1:D1"/>
    <mergeCell ref="A2:D2"/>
    <mergeCell ref="A1:B1"/>
    <mergeCell ref="A3:D3"/>
  </mergeCells>
  <phoneticPr fontId="4" type="noConversion"/>
  <pageMargins left="1.1811023622047245" right="0.39370078740157483" top="0.78740157480314965" bottom="0.78740157480314965" header="0.51181102362204722" footer="0.51181102362204722"/>
  <pageSetup paperSize="9" scale="65" fitToHeight="3" orientation="portrait" r:id="rId1"/>
  <headerFooter alignWithMargins="0"/>
  <rowBreaks count="1" manualBreakCount="1">
    <brk id="2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6" zoomScale="70" zoomScaleNormal="70" workbookViewId="0">
      <selection activeCell="D6" sqref="D6"/>
    </sheetView>
  </sheetViews>
  <sheetFormatPr defaultRowHeight="18.75"/>
  <cols>
    <col min="1" max="1" width="74.5703125" style="1" customWidth="1"/>
    <col min="2" max="2" width="20" style="1" customWidth="1"/>
    <col min="3" max="3" width="16.28515625" style="1" customWidth="1"/>
    <col min="4" max="4" width="14.5703125" style="1" customWidth="1"/>
    <col min="5" max="5" width="15.140625" style="1" customWidth="1"/>
    <col min="6" max="6" width="12.85546875" style="1" customWidth="1"/>
    <col min="7" max="17" width="9.140625" style="1"/>
    <col min="18" max="18" width="8.42578125" style="1" customWidth="1"/>
    <col min="19" max="16384" width="9.140625" style="1"/>
  </cols>
  <sheetData>
    <row r="1" spans="1:9" s="11" customFormat="1" ht="266.25" customHeight="1">
      <c r="A1" s="25"/>
      <c r="B1" s="26"/>
      <c r="C1" s="22" t="s">
        <v>42</v>
      </c>
      <c r="D1" s="23"/>
      <c r="E1" s="32"/>
    </row>
    <row r="2" spans="1:9" s="11" customFormat="1" ht="90.75" customHeight="1">
      <c r="A2" s="24" t="s">
        <v>43</v>
      </c>
      <c r="B2" s="24"/>
      <c r="C2" s="24"/>
      <c r="D2" s="24"/>
      <c r="E2" s="32"/>
    </row>
    <row r="3" spans="1:9" s="11" customFormat="1" ht="26.25" customHeight="1">
      <c r="A3" s="27" t="s">
        <v>5</v>
      </c>
      <c r="B3" s="28"/>
      <c r="C3" s="28"/>
      <c r="D3" s="29"/>
    </row>
    <row r="4" spans="1:9" s="11" customFormat="1">
      <c r="A4" s="12" t="s">
        <v>4</v>
      </c>
      <c r="B4" s="12" t="s">
        <v>3</v>
      </c>
      <c r="C4" s="12" t="s">
        <v>2</v>
      </c>
      <c r="D4" s="30" t="s">
        <v>14</v>
      </c>
      <c r="E4" s="31"/>
    </row>
    <row r="5" spans="1:9" s="11" customFormat="1">
      <c r="A5" s="12">
        <v>1</v>
      </c>
      <c r="B5" s="12">
        <v>2</v>
      </c>
      <c r="C5" s="12">
        <v>3</v>
      </c>
      <c r="D5" s="12">
        <v>4</v>
      </c>
      <c r="E5" s="16">
        <v>5</v>
      </c>
      <c r="F5" s="7"/>
      <c r="G5" s="7"/>
      <c r="H5" s="7"/>
      <c r="I5" s="7"/>
    </row>
    <row r="6" spans="1:9" s="11" customFormat="1">
      <c r="A6" s="13" t="s">
        <v>15</v>
      </c>
      <c r="B6" s="15"/>
      <c r="C6" s="15"/>
      <c r="D6" s="21">
        <f>D7+D12+D25</f>
        <v>2423.3000000000002</v>
      </c>
      <c r="E6" s="21">
        <f>E7+E12+E25</f>
        <v>2427.4999999999995</v>
      </c>
      <c r="G6" s="7"/>
    </row>
    <row r="7" spans="1:9" s="11" customFormat="1" ht="69" customHeight="1">
      <c r="A7" s="10" t="s">
        <v>44</v>
      </c>
      <c r="B7" s="14" t="s">
        <v>25</v>
      </c>
      <c r="C7" s="6"/>
      <c r="D7" s="18">
        <f t="shared" ref="D7:E10" si="0">D8</f>
        <v>243.7</v>
      </c>
      <c r="E7" s="18">
        <f t="shared" si="0"/>
        <v>243.7</v>
      </c>
    </row>
    <row r="8" spans="1:9" s="11" customFormat="1" ht="45" customHeight="1">
      <c r="A8" s="10" t="s">
        <v>32</v>
      </c>
      <c r="B8" s="14" t="s">
        <v>26</v>
      </c>
      <c r="C8" s="6"/>
      <c r="D8" s="18">
        <f t="shared" si="0"/>
        <v>243.7</v>
      </c>
      <c r="E8" s="18">
        <f t="shared" si="0"/>
        <v>243.7</v>
      </c>
    </row>
    <row r="9" spans="1:9" s="11" customFormat="1" ht="44.25" customHeight="1">
      <c r="A9" s="10" t="s">
        <v>28</v>
      </c>
      <c r="B9" s="14" t="s">
        <v>27</v>
      </c>
      <c r="C9" s="6"/>
      <c r="D9" s="18">
        <f t="shared" si="0"/>
        <v>243.7</v>
      </c>
      <c r="E9" s="18">
        <f t="shared" si="0"/>
        <v>243.7</v>
      </c>
    </row>
    <row r="10" spans="1:9" s="11" customFormat="1" ht="44.25" customHeight="1">
      <c r="A10" s="10" t="s">
        <v>39</v>
      </c>
      <c r="B10" s="14" t="s">
        <v>38</v>
      </c>
      <c r="C10" s="6"/>
      <c r="D10" s="18">
        <f t="shared" si="0"/>
        <v>243.7</v>
      </c>
      <c r="E10" s="18">
        <f t="shared" si="0"/>
        <v>243.7</v>
      </c>
    </row>
    <row r="11" spans="1:9" s="11" customFormat="1">
      <c r="A11" s="10" t="s">
        <v>0</v>
      </c>
      <c r="B11" s="14" t="s">
        <v>38</v>
      </c>
      <c r="C11" s="6">
        <v>200</v>
      </c>
      <c r="D11" s="18">
        <v>243.7</v>
      </c>
      <c r="E11" s="17">
        <v>243.7</v>
      </c>
      <c r="G11" s="7"/>
    </row>
    <row r="12" spans="1:9" s="11" customFormat="1" ht="78.75" customHeight="1">
      <c r="A12" s="10" t="s">
        <v>45</v>
      </c>
      <c r="B12" s="14" t="s">
        <v>16</v>
      </c>
      <c r="C12" s="6"/>
      <c r="D12" s="18">
        <f>D13</f>
        <v>2127.7000000000003</v>
      </c>
      <c r="E12" s="18">
        <f>E13</f>
        <v>2080.1</v>
      </c>
    </row>
    <row r="13" spans="1:9" s="11" customFormat="1" ht="151.5" customHeight="1">
      <c r="A13" s="10" t="s">
        <v>46</v>
      </c>
      <c r="B13" s="14" t="s">
        <v>17</v>
      </c>
      <c r="C13" s="6"/>
      <c r="D13" s="18">
        <f>D14+D21</f>
        <v>2127.7000000000003</v>
      </c>
      <c r="E13" s="18">
        <f>E14+E21</f>
        <v>2080.1</v>
      </c>
    </row>
    <row r="14" spans="1:9" s="11" customFormat="1" ht="41.25" customHeight="1">
      <c r="A14" s="10" t="s">
        <v>19</v>
      </c>
      <c r="B14" s="14" t="s">
        <v>18</v>
      </c>
      <c r="C14" s="6"/>
      <c r="D14" s="18">
        <f>D15+D17</f>
        <v>2023.4</v>
      </c>
      <c r="E14" s="18">
        <f>E15+E17</f>
        <v>1971.6</v>
      </c>
    </row>
    <row r="15" spans="1:9" s="11" customFormat="1" ht="30.75" customHeight="1">
      <c r="A15" s="10" t="s">
        <v>9</v>
      </c>
      <c r="B15" s="14" t="s">
        <v>20</v>
      </c>
      <c r="C15" s="6"/>
      <c r="D15" s="18">
        <f>D16</f>
        <v>730.4</v>
      </c>
      <c r="E15" s="18">
        <f>E16</f>
        <v>730.4</v>
      </c>
    </row>
    <row r="16" spans="1:9" s="11" customFormat="1" ht="87" customHeight="1">
      <c r="A16" s="10" t="s">
        <v>10</v>
      </c>
      <c r="B16" s="14" t="s">
        <v>20</v>
      </c>
      <c r="C16" s="6">
        <v>100</v>
      </c>
      <c r="D16" s="18">
        <v>730.4</v>
      </c>
      <c r="E16" s="17">
        <v>730.4</v>
      </c>
    </row>
    <row r="17" spans="1:5" s="11" customFormat="1" ht="29.25" customHeight="1">
      <c r="A17" s="10" t="s">
        <v>11</v>
      </c>
      <c r="B17" s="14" t="s">
        <v>21</v>
      </c>
      <c r="C17" s="6"/>
      <c r="D17" s="18">
        <f>D18+D19+D20</f>
        <v>1293</v>
      </c>
      <c r="E17" s="18">
        <f>E18+E19+E20</f>
        <v>1241.2</v>
      </c>
    </row>
    <row r="18" spans="1:5" s="11" customFormat="1" ht="92.25" customHeight="1">
      <c r="A18" s="10" t="s">
        <v>1</v>
      </c>
      <c r="B18" s="14" t="s">
        <v>21</v>
      </c>
      <c r="C18" s="6">
        <v>100</v>
      </c>
      <c r="D18" s="33">
        <v>1162.4000000000001</v>
      </c>
      <c r="E18" s="33">
        <v>1162.4000000000001</v>
      </c>
    </row>
    <row r="19" spans="1:5" s="11" customFormat="1" ht="40.5" customHeight="1">
      <c r="A19" s="10" t="s">
        <v>0</v>
      </c>
      <c r="B19" s="14" t="s">
        <v>21</v>
      </c>
      <c r="C19" s="6">
        <v>200</v>
      </c>
      <c r="D19" s="33">
        <v>106.3</v>
      </c>
      <c r="E19" s="33">
        <v>54.5</v>
      </c>
    </row>
    <row r="20" spans="1:5" s="11" customFormat="1" ht="40.5" customHeight="1">
      <c r="A20" s="10" t="s">
        <v>13</v>
      </c>
      <c r="B20" s="14" t="s">
        <v>21</v>
      </c>
      <c r="C20" s="6">
        <v>800</v>
      </c>
      <c r="D20" s="34">
        <v>24.3</v>
      </c>
      <c r="E20" s="34">
        <v>24.3</v>
      </c>
    </row>
    <row r="21" spans="1:5" s="11" customFormat="1" ht="33.75" customHeight="1">
      <c r="A21" s="10" t="s">
        <v>23</v>
      </c>
      <c r="B21" s="14" t="s">
        <v>22</v>
      </c>
      <c r="C21" s="6"/>
      <c r="D21" s="18">
        <f>D22</f>
        <v>104.3</v>
      </c>
      <c r="E21" s="18">
        <f>E22</f>
        <v>108.5</v>
      </c>
    </row>
    <row r="22" spans="1:5" s="11" customFormat="1" ht="62.25" customHeight="1">
      <c r="A22" s="10" t="s">
        <v>12</v>
      </c>
      <c r="B22" s="14" t="s">
        <v>24</v>
      </c>
      <c r="C22" s="6"/>
      <c r="D22" s="18">
        <f>D23+D24</f>
        <v>104.3</v>
      </c>
      <c r="E22" s="18">
        <f>E23+E24</f>
        <v>108.5</v>
      </c>
    </row>
    <row r="23" spans="1:5" s="11" customFormat="1" ht="84" customHeight="1">
      <c r="A23" s="10" t="s">
        <v>1</v>
      </c>
      <c r="B23" s="14" t="s">
        <v>24</v>
      </c>
      <c r="C23" s="6">
        <v>100</v>
      </c>
      <c r="D23" s="19">
        <v>99</v>
      </c>
      <c r="E23" s="17">
        <v>102.6</v>
      </c>
    </row>
    <row r="24" spans="1:5" s="11" customFormat="1" ht="40.5" customHeight="1">
      <c r="A24" s="10" t="s">
        <v>0</v>
      </c>
      <c r="B24" s="14" t="s">
        <v>24</v>
      </c>
      <c r="C24" s="6">
        <v>200</v>
      </c>
      <c r="D24" s="19">
        <v>5.3</v>
      </c>
      <c r="E24" s="19">
        <v>5.9</v>
      </c>
    </row>
    <row r="25" spans="1:5" s="3" customFormat="1" ht="23.25" customHeight="1">
      <c r="A25" s="5" t="s">
        <v>8</v>
      </c>
      <c r="B25" s="4" t="s">
        <v>40</v>
      </c>
      <c r="C25" s="2"/>
      <c r="D25" s="19">
        <f>D26</f>
        <v>51.9</v>
      </c>
      <c r="E25" s="19">
        <f>E26</f>
        <v>103.7</v>
      </c>
    </row>
    <row r="26" spans="1:5" s="3" customFormat="1" ht="23.25" customHeight="1">
      <c r="A26" s="5" t="s">
        <v>6</v>
      </c>
      <c r="B26" s="4" t="s">
        <v>41</v>
      </c>
      <c r="C26" s="2"/>
      <c r="D26" s="19">
        <f t="shared" ref="D26:E26" si="1">D27</f>
        <v>51.9</v>
      </c>
      <c r="E26" s="19">
        <f t="shared" si="1"/>
        <v>103.7</v>
      </c>
    </row>
    <row r="27" spans="1:5" s="3" customFormat="1" ht="23.25" customHeight="1">
      <c r="A27" s="5" t="s">
        <v>7</v>
      </c>
      <c r="B27" s="4" t="s">
        <v>41</v>
      </c>
      <c r="C27" s="2">
        <v>900</v>
      </c>
      <c r="D27" s="35">
        <v>51.9</v>
      </c>
      <c r="E27" s="35">
        <v>103.7</v>
      </c>
    </row>
  </sheetData>
  <mergeCells count="5">
    <mergeCell ref="A1:B1"/>
    <mergeCell ref="A3:D3"/>
    <mergeCell ref="D4:E4"/>
    <mergeCell ref="C1:E1"/>
    <mergeCell ref="A2:E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</vt:lpstr>
      <vt:lpstr>5.1.</vt:lpstr>
      <vt:lpstr>'5'!Область_печати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2020-11-07T10:01:39Z</cp:lastPrinted>
  <dcterms:created xsi:type="dcterms:W3CDTF">1996-10-08T23:32:33Z</dcterms:created>
  <dcterms:modified xsi:type="dcterms:W3CDTF">2020-11-08T15:08:55Z</dcterms:modified>
</cp:coreProperties>
</file>